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70" activeTab="0"/>
  </bookViews>
  <sheets>
    <sheet name="附件1" sheetId="1" r:id="rId1"/>
  </sheets>
  <definedNames>
    <definedName name="_xlnm._FilterDatabase" localSheetId="0" hidden="1">'附件1'!$B$4:$E$81</definedName>
    <definedName name="_xlnm.Print_Titles" localSheetId="0">'附件1'!$4:$4</definedName>
  </definedNames>
  <calcPr fullCalcOnLoad="1"/>
</workbook>
</file>

<file path=xl/sharedStrings.xml><?xml version="1.0" encoding="utf-8"?>
<sst xmlns="http://schemas.openxmlformats.org/spreadsheetml/2006/main" count="82" uniqueCount="7">
  <si>
    <t>附件1</t>
  </si>
  <si>
    <t>笔试人员名单</t>
  </si>
  <si>
    <t>序号</t>
  </si>
  <si>
    <t>姓名</t>
  </si>
  <si>
    <t>报考岗位</t>
  </si>
  <si>
    <t>三级主任科员及以下职级工作人员</t>
  </si>
  <si>
    <t>九级管理岗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</si>
</sst>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20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52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1"/>
      <color indexed="52"/>
      <name val="等线"/>
      <family val="0"/>
    </font>
    <font>
      <sz val="11"/>
      <color indexed="62"/>
      <name val="等线"/>
      <family val="0"/>
    </font>
    <font>
      <sz val="11"/>
      <name val="等线"/>
      <family val="0"/>
    </font>
    <font>
      <b/>
      <sz val="11"/>
      <name val="等线"/>
      <family val="0"/>
    </font>
    <font>
      <sz val="9"/>
      <name val="Microsoft YaHei UI"/>
      <family val="2"/>
    </font>
    <font>
      <sz val="9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6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81"/>
  <sheetViews>
    <sheetView tabSelected="1" zoomScalePageLayoutView="0" workbookViewId="0" topLeftCell="A73">
      <selection activeCell="G65" sqref="G65"/>
    </sheetView>
  </sheetViews>
  <sheetFormatPr defaultColWidth="9.00390625" defaultRowHeight="15"/>
  <cols>
    <col min="1" max="1" width="5.7109375" style="2" customWidth="1"/>
    <col min="2" max="2" width="10.28125" style="2" customWidth="1"/>
    <col min="3" max="3" width="17.57421875" style="2" customWidth="1"/>
    <col min="4" max="4" width="46.57421875" style="2" customWidth="1"/>
    <col min="5" max="5" width="8.00390625" style="2" customWidth="1"/>
    <col min="6" max="16384" width="9.00390625" style="2" customWidth="1"/>
  </cols>
  <sheetData>
    <row r="1" ht="31.5" customHeight="1">
      <c r="B1" s="3" t="s">
        <v>0</v>
      </c>
    </row>
    <row r="2" ht="21" customHeight="1">
      <c r="B2" s="3"/>
    </row>
    <row r="3" spans="2:5" ht="36" customHeight="1">
      <c r="B3" s="8" t="s">
        <v>1</v>
      </c>
      <c r="C3" s="8"/>
      <c r="D3" s="8"/>
      <c r="E3" s="7"/>
    </row>
    <row r="4" spans="2:4" s="1" customFormat="1" ht="30.75" customHeight="1">
      <c r="B4" s="4" t="s">
        <v>2</v>
      </c>
      <c r="C4" s="4" t="s">
        <v>3</v>
      </c>
      <c r="D4" s="4" t="s">
        <v>4</v>
      </c>
    </row>
    <row r="5" spans="2:4" s="1" customFormat="1" ht="34.5" customHeight="1">
      <c r="B5" s="5">
        <v>1</v>
      </c>
      <c r="C5" s="6" t="str">
        <f>"陈文婷"</f>
        <v>陈文婷</v>
      </c>
      <c r="D5" s="6" t="s">
        <v>5</v>
      </c>
    </row>
    <row r="6" spans="2:4" s="1" customFormat="1" ht="34.5" customHeight="1">
      <c r="B6" s="5">
        <v>2</v>
      </c>
      <c r="C6" s="6" t="str">
        <f>"苏文芳"</f>
        <v>苏文芳</v>
      </c>
      <c r="D6" s="6" t="s">
        <v>5</v>
      </c>
    </row>
    <row r="7" spans="2:4" s="1" customFormat="1" ht="34.5" customHeight="1">
      <c r="B7" s="5">
        <v>3</v>
      </c>
      <c r="C7" s="6" t="str">
        <f>"张垒"</f>
        <v>张垒</v>
      </c>
      <c r="D7" s="6" t="s">
        <v>5</v>
      </c>
    </row>
    <row r="8" spans="2:4" s="1" customFormat="1" ht="34.5" customHeight="1">
      <c r="B8" s="5">
        <v>4</v>
      </c>
      <c r="C8" s="6" t="str">
        <f>"王为"</f>
        <v>王为</v>
      </c>
      <c r="D8" s="6" t="s">
        <v>5</v>
      </c>
    </row>
    <row r="9" spans="2:4" s="1" customFormat="1" ht="34.5" customHeight="1">
      <c r="B9" s="5">
        <v>5</v>
      </c>
      <c r="C9" s="6" t="str">
        <f>"王琳"</f>
        <v>王琳</v>
      </c>
      <c r="D9" s="6" t="s">
        <v>5</v>
      </c>
    </row>
    <row r="10" spans="2:4" s="1" customFormat="1" ht="34.5" customHeight="1">
      <c r="B10" s="5">
        <v>6</v>
      </c>
      <c r="C10" s="6" t="str">
        <f>"王晶"</f>
        <v>王晶</v>
      </c>
      <c r="D10" s="6" t="s">
        <v>5</v>
      </c>
    </row>
    <row r="11" spans="2:4" s="1" customFormat="1" ht="34.5" customHeight="1">
      <c r="B11" s="5">
        <v>7</v>
      </c>
      <c r="C11" s="6" t="str">
        <f>"占兴群"</f>
        <v>占兴群</v>
      </c>
      <c r="D11" s="6" t="s">
        <v>5</v>
      </c>
    </row>
    <row r="12" spans="2:4" s="1" customFormat="1" ht="34.5" customHeight="1">
      <c r="B12" s="5">
        <v>8</v>
      </c>
      <c r="C12" s="6" t="str">
        <f>"王承魁"</f>
        <v>王承魁</v>
      </c>
      <c r="D12" s="6" t="s">
        <v>5</v>
      </c>
    </row>
    <row r="13" spans="2:4" s="1" customFormat="1" ht="34.5" customHeight="1">
      <c r="B13" s="5">
        <v>9</v>
      </c>
      <c r="C13" s="6" t="str">
        <f>"黄良玮"</f>
        <v>黄良玮</v>
      </c>
      <c r="D13" s="6" t="s">
        <v>5</v>
      </c>
    </row>
    <row r="14" spans="2:4" s="1" customFormat="1" ht="34.5" customHeight="1">
      <c r="B14" s="5">
        <v>10</v>
      </c>
      <c r="C14" s="6" t="str">
        <f>"张添禹"</f>
        <v>张添禹</v>
      </c>
      <c r="D14" s="6" t="s">
        <v>5</v>
      </c>
    </row>
    <row r="15" spans="2:4" s="1" customFormat="1" ht="34.5" customHeight="1">
      <c r="B15" s="5">
        <v>11</v>
      </c>
      <c r="C15" s="6" t="str">
        <f>"李旨"</f>
        <v>李旨</v>
      </c>
      <c r="D15" s="6" t="s">
        <v>5</v>
      </c>
    </row>
    <row r="16" spans="2:4" s="1" customFormat="1" ht="34.5" customHeight="1">
      <c r="B16" s="5">
        <v>12</v>
      </c>
      <c r="C16" s="6" t="str">
        <f>"周广奇"</f>
        <v>周广奇</v>
      </c>
      <c r="D16" s="6" t="s">
        <v>5</v>
      </c>
    </row>
    <row r="17" spans="2:4" s="1" customFormat="1" ht="34.5" customHeight="1">
      <c r="B17" s="5">
        <v>13</v>
      </c>
      <c r="C17" s="6" t="str">
        <f>" 王修军"</f>
        <v> 王修军</v>
      </c>
      <c r="D17" s="6" t="s">
        <v>5</v>
      </c>
    </row>
    <row r="18" spans="2:4" s="1" customFormat="1" ht="34.5" customHeight="1">
      <c r="B18" s="5">
        <v>14</v>
      </c>
      <c r="C18" s="6" t="str">
        <f>"何益运"</f>
        <v>何益运</v>
      </c>
      <c r="D18" s="6" t="s">
        <v>5</v>
      </c>
    </row>
    <row r="19" spans="2:4" s="1" customFormat="1" ht="34.5" customHeight="1">
      <c r="B19" s="5">
        <v>15</v>
      </c>
      <c r="C19" s="6" t="str">
        <f>"吴玉元"</f>
        <v>吴玉元</v>
      </c>
      <c r="D19" s="6" t="s">
        <v>5</v>
      </c>
    </row>
    <row r="20" spans="2:4" s="1" customFormat="1" ht="34.5" customHeight="1">
      <c r="B20" s="5">
        <v>16</v>
      </c>
      <c r="C20" s="6" t="str">
        <f>"孙懿"</f>
        <v>孙懿</v>
      </c>
      <c r="D20" s="6" t="s">
        <v>5</v>
      </c>
    </row>
    <row r="21" spans="2:4" s="1" customFormat="1" ht="34.5" customHeight="1">
      <c r="B21" s="5">
        <v>17</v>
      </c>
      <c r="C21" s="6" t="str">
        <f>"詹水平"</f>
        <v>詹水平</v>
      </c>
      <c r="D21" s="6" t="s">
        <v>5</v>
      </c>
    </row>
    <row r="22" spans="2:4" s="1" customFormat="1" ht="34.5" customHeight="1">
      <c r="B22" s="5">
        <v>18</v>
      </c>
      <c r="C22" s="6" t="str">
        <f>"邹逸"</f>
        <v>邹逸</v>
      </c>
      <c r="D22" s="6" t="s">
        <v>5</v>
      </c>
    </row>
    <row r="23" spans="2:4" s="1" customFormat="1" ht="34.5" customHeight="1">
      <c r="B23" s="5">
        <v>19</v>
      </c>
      <c r="C23" s="6" t="str">
        <f>"曹莎"</f>
        <v>曹莎</v>
      </c>
      <c r="D23" s="6" t="s">
        <v>5</v>
      </c>
    </row>
    <row r="24" spans="2:4" s="1" customFormat="1" ht="34.5" customHeight="1">
      <c r="B24" s="5">
        <v>20</v>
      </c>
      <c r="C24" s="6" t="str">
        <f>"赵仁正"</f>
        <v>赵仁正</v>
      </c>
      <c r="D24" s="6" t="s">
        <v>5</v>
      </c>
    </row>
    <row r="25" spans="2:4" s="1" customFormat="1" ht="34.5" customHeight="1">
      <c r="B25" s="5">
        <v>21</v>
      </c>
      <c r="C25" s="6" t="str">
        <f>"卫丽丽"</f>
        <v>卫丽丽</v>
      </c>
      <c r="D25" s="6" t="s">
        <v>5</v>
      </c>
    </row>
    <row r="26" spans="2:4" s="1" customFormat="1" ht="34.5" customHeight="1">
      <c r="B26" s="5">
        <v>22</v>
      </c>
      <c r="C26" s="6" t="str">
        <f>"杨薇"</f>
        <v>杨薇</v>
      </c>
      <c r="D26" s="6" t="s">
        <v>5</v>
      </c>
    </row>
    <row r="27" spans="2:4" s="1" customFormat="1" ht="34.5" customHeight="1">
      <c r="B27" s="5">
        <v>23</v>
      </c>
      <c r="C27" s="6" t="str">
        <f>"李玲聪"</f>
        <v>李玲聪</v>
      </c>
      <c r="D27" s="6" t="s">
        <v>5</v>
      </c>
    </row>
    <row r="28" spans="2:4" s="1" customFormat="1" ht="34.5" customHeight="1">
      <c r="B28" s="5">
        <v>24</v>
      </c>
      <c r="C28" s="6" t="str">
        <f>"王景良"</f>
        <v>王景良</v>
      </c>
      <c r="D28" s="6" t="s">
        <v>5</v>
      </c>
    </row>
    <row r="29" spans="2:4" s="1" customFormat="1" ht="34.5" customHeight="1">
      <c r="B29" s="5">
        <v>25</v>
      </c>
      <c r="C29" s="6" t="str">
        <f>"张国涛"</f>
        <v>张国涛</v>
      </c>
      <c r="D29" s="6" t="s">
        <v>5</v>
      </c>
    </row>
    <row r="30" spans="2:4" s="1" customFormat="1" ht="34.5" customHeight="1">
      <c r="B30" s="5">
        <v>26</v>
      </c>
      <c r="C30" s="6" t="str">
        <f>"孙显炬"</f>
        <v>孙显炬</v>
      </c>
      <c r="D30" s="6" t="s">
        <v>5</v>
      </c>
    </row>
    <row r="31" spans="2:4" s="1" customFormat="1" ht="34.5" customHeight="1">
      <c r="B31" s="5">
        <v>27</v>
      </c>
      <c r="C31" s="6" t="str">
        <f>"李大山"</f>
        <v>李大山</v>
      </c>
      <c r="D31" s="6" t="s">
        <v>5</v>
      </c>
    </row>
    <row r="32" spans="2:4" s="1" customFormat="1" ht="34.5" customHeight="1">
      <c r="B32" s="5">
        <v>28</v>
      </c>
      <c r="C32" s="6" t="str">
        <f>"陈泽琼"</f>
        <v>陈泽琼</v>
      </c>
      <c r="D32" s="6" t="s">
        <v>5</v>
      </c>
    </row>
    <row r="33" spans="2:4" s="1" customFormat="1" ht="34.5" customHeight="1">
      <c r="B33" s="5">
        <v>29</v>
      </c>
      <c r="C33" s="6" t="str">
        <f>"朱盖堂"</f>
        <v>朱盖堂</v>
      </c>
      <c r="D33" s="6" t="s">
        <v>5</v>
      </c>
    </row>
    <row r="34" spans="2:4" s="1" customFormat="1" ht="34.5" customHeight="1">
      <c r="B34" s="5">
        <v>30</v>
      </c>
      <c r="C34" s="6" t="str">
        <f>"陈君"</f>
        <v>陈君</v>
      </c>
      <c r="D34" s="6" t="s">
        <v>5</v>
      </c>
    </row>
    <row r="35" spans="2:4" s="1" customFormat="1" ht="34.5" customHeight="1">
      <c r="B35" s="5">
        <v>31</v>
      </c>
      <c r="C35" s="6" t="str">
        <f>"徐春瑜"</f>
        <v>徐春瑜</v>
      </c>
      <c r="D35" s="6" t="s">
        <v>5</v>
      </c>
    </row>
    <row r="36" spans="2:4" s="1" customFormat="1" ht="34.5" customHeight="1">
      <c r="B36" s="5">
        <v>32</v>
      </c>
      <c r="C36" s="6" t="str">
        <f>"朱运春"</f>
        <v>朱运春</v>
      </c>
      <c r="D36" s="6" t="s">
        <v>5</v>
      </c>
    </row>
    <row r="37" spans="2:4" s="1" customFormat="1" ht="34.5" customHeight="1">
      <c r="B37" s="5">
        <v>33</v>
      </c>
      <c r="C37" s="6" t="str">
        <f>"靳龙"</f>
        <v>靳龙</v>
      </c>
      <c r="D37" s="6" t="s">
        <v>5</v>
      </c>
    </row>
    <row r="38" spans="2:4" s="1" customFormat="1" ht="34.5" customHeight="1">
      <c r="B38" s="5">
        <v>34</v>
      </c>
      <c r="C38" s="6" t="str">
        <f>"林明裕"</f>
        <v>林明裕</v>
      </c>
      <c r="D38" s="6" t="s">
        <v>5</v>
      </c>
    </row>
    <row r="39" spans="2:4" s="1" customFormat="1" ht="34.5" customHeight="1">
      <c r="B39" s="5">
        <v>35</v>
      </c>
      <c r="C39" s="6" t="str">
        <f>"邓兴俊"</f>
        <v>邓兴俊</v>
      </c>
      <c r="D39" s="6" t="s">
        <v>5</v>
      </c>
    </row>
    <row r="40" spans="2:4" s="1" customFormat="1" ht="34.5" customHeight="1">
      <c r="B40" s="5">
        <v>36</v>
      </c>
      <c r="C40" s="6" t="str">
        <f>"黎政"</f>
        <v>黎政</v>
      </c>
      <c r="D40" s="6" t="s">
        <v>5</v>
      </c>
    </row>
    <row r="41" spans="2:4" s="1" customFormat="1" ht="34.5" customHeight="1">
      <c r="B41" s="5">
        <v>37</v>
      </c>
      <c r="C41" s="6" t="str">
        <f>"张辉"</f>
        <v>张辉</v>
      </c>
      <c r="D41" s="6" t="s">
        <v>5</v>
      </c>
    </row>
    <row r="42" spans="2:4" s="1" customFormat="1" ht="34.5" customHeight="1">
      <c r="B42" s="5">
        <v>38</v>
      </c>
      <c r="C42" s="6" t="str">
        <f>"史方静"</f>
        <v>史方静</v>
      </c>
      <c r="D42" s="6" t="s">
        <v>5</v>
      </c>
    </row>
    <row r="43" spans="2:4" s="1" customFormat="1" ht="34.5" customHeight="1">
      <c r="B43" s="5">
        <v>39</v>
      </c>
      <c r="C43" s="6" t="str">
        <f>"赵志伟"</f>
        <v>赵志伟</v>
      </c>
      <c r="D43" s="6" t="s">
        <v>5</v>
      </c>
    </row>
    <row r="44" spans="2:4" s="1" customFormat="1" ht="34.5" customHeight="1">
      <c r="B44" s="5">
        <v>40</v>
      </c>
      <c r="C44" s="6" t="str">
        <f>"时洪果"</f>
        <v>时洪果</v>
      </c>
      <c r="D44" s="6" t="s">
        <v>5</v>
      </c>
    </row>
    <row r="45" spans="2:4" s="1" customFormat="1" ht="34.5" customHeight="1">
      <c r="B45" s="5">
        <v>41</v>
      </c>
      <c r="C45" s="6" t="str">
        <f>"饶源"</f>
        <v>饶源</v>
      </c>
      <c r="D45" s="6" t="s">
        <v>5</v>
      </c>
    </row>
    <row r="46" spans="2:4" s="1" customFormat="1" ht="34.5" customHeight="1">
      <c r="B46" s="5">
        <v>42</v>
      </c>
      <c r="C46" s="6" t="str">
        <f>"余鑫"</f>
        <v>余鑫</v>
      </c>
      <c r="D46" s="6" t="s">
        <v>5</v>
      </c>
    </row>
    <row r="47" spans="2:4" s="1" customFormat="1" ht="34.5" customHeight="1">
      <c r="B47" s="5">
        <v>43</v>
      </c>
      <c r="C47" s="6" t="str">
        <f>"丁金军"</f>
        <v>丁金军</v>
      </c>
      <c r="D47" s="6" t="s">
        <v>5</v>
      </c>
    </row>
    <row r="48" spans="2:4" s="1" customFormat="1" ht="34.5" customHeight="1">
      <c r="B48" s="5">
        <v>44</v>
      </c>
      <c r="C48" s="6" t="str">
        <f>"符学柳"</f>
        <v>符学柳</v>
      </c>
      <c r="D48" s="6" t="s">
        <v>5</v>
      </c>
    </row>
    <row r="49" spans="2:4" s="1" customFormat="1" ht="34.5" customHeight="1">
      <c r="B49" s="5">
        <v>45</v>
      </c>
      <c r="C49" s="6" t="str">
        <f>"吴思捷"</f>
        <v>吴思捷</v>
      </c>
      <c r="D49" s="6" t="s">
        <v>5</v>
      </c>
    </row>
    <row r="50" spans="2:4" s="1" customFormat="1" ht="34.5" customHeight="1">
      <c r="B50" s="5">
        <v>46</v>
      </c>
      <c r="C50" s="6" t="str">
        <f>"闫浩"</f>
        <v>闫浩</v>
      </c>
      <c r="D50" s="6" t="s">
        <v>5</v>
      </c>
    </row>
    <row r="51" spans="2:4" s="1" customFormat="1" ht="34.5" customHeight="1">
      <c r="B51" s="5">
        <v>47</v>
      </c>
      <c r="C51" s="6" t="str">
        <f>"詹利丽"</f>
        <v>詹利丽</v>
      </c>
      <c r="D51" s="6" t="s">
        <v>5</v>
      </c>
    </row>
    <row r="52" spans="2:4" s="1" customFormat="1" ht="34.5" customHeight="1">
      <c r="B52" s="5">
        <v>48</v>
      </c>
      <c r="C52" s="6" t="str">
        <f>"崔会宇"</f>
        <v>崔会宇</v>
      </c>
      <c r="D52" s="6" t="s">
        <v>5</v>
      </c>
    </row>
    <row r="53" spans="2:4" s="1" customFormat="1" ht="34.5" customHeight="1">
      <c r="B53" s="5">
        <v>49</v>
      </c>
      <c r="C53" s="6" t="str">
        <f>"包谱"</f>
        <v>包谱</v>
      </c>
      <c r="D53" s="6" t="s">
        <v>5</v>
      </c>
    </row>
    <row r="54" spans="2:4" s="1" customFormat="1" ht="34.5" customHeight="1">
      <c r="B54" s="5">
        <v>50</v>
      </c>
      <c r="C54" s="6" t="str">
        <f>"陈悦"</f>
        <v>陈悦</v>
      </c>
      <c r="D54" s="6" t="s">
        <v>5</v>
      </c>
    </row>
    <row r="55" spans="2:4" s="1" customFormat="1" ht="34.5" customHeight="1">
      <c r="B55" s="5">
        <v>51</v>
      </c>
      <c r="C55" s="6" t="str">
        <f>"李渊涛"</f>
        <v>李渊涛</v>
      </c>
      <c r="D55" s="6" t="s">
        <v>5</v>
      </c>
    </row>
    <row r="56" spans="2:4" s="1" customFormat="1" ht="34.5" customHeight="1">
      <c r="B56" s="5">
        <v>52</v>
      </c>
      <c r="C56" s="6" t="str">
        <f>"蔡翔俊"</f>
        <v>蔡翔俊</v>
      </c>
      <c r="D56" s="6" t="s">
        <v>5</v>
      </c>
    </row>
    <row r="57" spans="2:4" s="1" customFormat="1" ht="34.5" customHeight="1">
      <c r="B57" s="5">
        <v>53</v>
      </c>
      <c r="C57" s="6" t="str">
        <f>"冯钊"</f>
        <v>冯钊</v>
      </c>
      <c r="D57" s="6" t="s">
        <v>5</v>
      </c>
    </row>
    <row r="58" spans="2:4" s="1" customFormat="1" ht="34.5" customHeight="1">
      <c r="B58" s="5">
        <v>54</v>
      </c>
      <c r="C58" s="6" t="str">
        <f>"林昕"</f>
        <v>林昕</v>
      </c>
      <c r="D58" s="6" t="s">
        <v>6</v>
      </c>
    </row>
    <row r="59" spans="2:4" s="1" customFormat="1" ht="34.5" customHeight="1">
      <c r="B59" s="5">
        <v>55</v>
      </c>
      <c r="C59" s="6" t="str">
        <f>"梁沛沛"</f>
        <v>梁沛沛</v>
      </c>
      <c r="D59" s="6" t="s">
        <v>6</v>
      </c>
    </row>
    <row r="60" spans="2:4" s="1" customFormat="1" ht="34.5" customHeight="1">
      <c r="B60" s="5">
        <v>56</v>
      </c>
      <c r="C60" s="6" t="str">
        <f>"黄小倩"</f>
        <v>黄小倩</v>
      </c>
      <c r="D60" s="6" t="s">
        <v>6</v>
      </c>
    </row>
    <row r="61" spans="2:4" s="1" customFormat="1" ht="34.5" customHeight="1">
      <c r="B61" s="5">
        <v>57</v>
      </c>
      <c r="C61" s="6" t="str">
        <f>"蔡家俊"</f>
        <v>蔡家俊</v>
      </c>
      <c r="D61" s="6" t="s">
        <v>6</v>
      </c>
    </row>
    <row r="62" spans="2:4" s="1" customFormat="1" ht="34.5" customHeight="1">
      <c r="B62" s="5">
        <v>58</v>
      </c>
      <c r="C62" s="6" t="str">
        <f>"陈俊"</f>
        <v>陈俊</v>
      </c>
      <c r="D62" s="6" t="s">
        <v>6</v>
      </c>
    </row>
    <row r="63" spans="2:4" s="1" customFormat="1" ht="34.5" customHeight="1">
      <c r="B63" s="5">
        <v>59</v>
      </c>
      <c r="C63" s="6" t="str">
        <f>"张鹿"</f>
        <v>张鹿</v>
      </c>
      <c r="D63" s="6" t="s">
        <v>6</v>
      </c>
    </row>
    <row r="64" spans="2:4" s="1" customFormat="1" ht="34.5" customHeight="1">
      <c r="B64" s="5">
        <v>60</v>
      </c>
      <c r="C64" s="6" t="str">
        <f>"卓多敏"</f>
        <v>卓多敏</v>
      </c>
      <c r="D64" s="6" t="s">
        <v>6</v>
      </c>
    </row>
    <row r="65" spans="2:4" s="1" customFormat="1" ht="34.5" customHeight="1">
      <c r="B65" s="5">
        <v>61</v>
      </c>
      <c r="C65" s="6" t="str">
        <f>"邢贞雷"</f>
        <v>邢贞雷</v>
      </c>
      <c r="D65" s="6" t="s">
        <v>6</v>
      </c>
    </row>
    <row r="66" spans="2:4" s="1" customFormat="1" ht="34.5" customHeight="1">
      <c r="B66" s="5">
        <v>62</v>
      </c>
      <c r="C66" s="6" t="str">
        <f>"代丽萍"</f>
        <v>代丽萍</v>
      </c>
      <c r="D66" s="6" t="s">
        <v>6</v>
      </c>
    </row>
    <row r="67" spans="2:4" s="1" customFormat="1" ht="34.5" customHeight="1">
      <c r="B67" s="5">
        <v>63</v>
      </c>
      <c r="C67" s="6" t="str">
        <f>"陈景阔"</f>
        <v>陈景阔</v>
      </c>
      <c r="D67" s="6" t="s">
        <v>6</v>
      </c>
    </row>
    <row r="68" spans="2:4" s="1" customFormat="1" ht="34.5" customHeight="1">
      <c r="B68" s="5">
        <v>64</v>
      </c>
      <c r="C68" s="6" t="str">
        <f>"邢维达"</f>
        <v>邢维达</v>
      </c>
      <c r="D68" s="6" t="s">
        <v>6</v>
      </c>
    </row>
    <row r="69" spans="2:4" s="1" customFormat="1" ht="34.5" customHeight="1">
      <c r="B69" s="5">
        <v>65</v>
      </c>
      <c r="C69" s="6" t="str">
        <f>"秦诗媛"</f>
        <v>秦诗媛</v>
      </c>
      <c r="D69" s="6" t="s">
        <v>6</v>
      </c>
    </row>
    <row r="70" spans="2:4" s="1" customFormat="1" ht="34.5" customHeight="1">
      <c r="B70" s="5">
        <v>66</v>
      </c>
      <c r="C70" s="6" t="str">
        <f>"洪俊"</f>
        <v>洪俊</v>
      </c>
      <c r="D70" s="6" t="s">
        <v>6</v>
      </c>
    </row>
    <row r="71" spans="2:4" s="1" customFormat="1" ht="34.5" customHeight="1">
      <c r="B71" s="5">
        <v>67</v>
      </c>
      <c r="C71" s="6" t="str">
        <f>"赵名赫"</f>
        <v>赵名赫</v>
      </c>
      <c r="D71" s="6" t="s">
        <v>6</v>
      </c>
    </row>
    <row r="72" spans="2:4" s="1" customFormat="1" ht="34.5" customHeight="1">
      <c r="B72" s="5">
        <v>68</v>
      </c>
      <c r="C72" s="6" t="str">
        <f>"马威"</f>
        <v>马威</v>
      </c>
      <c r="D72" s="6" t="s">
        <v>6</v>
      </c>
    </row>
    <row r="73" spans="2:4" s="1" customFormat="1" ht="34.5" customHeight="1">
      <c r="B73" s="5">
        <v>69</v>
      </c>
      <c r="C73" s="6" t="str">
        <f>"谢珍"</f>
        <v>谢珍</v>
      </c>
      <c r="D73" s="6" t="s">
        <v>6</v>
      </c>
    </row>
    <row r="74" spans="2:4" s="1" customFormat="1" ht="34.5" customHeight="1">
      <c r="B74" s="5">
        <v>70</v>
      </c>
      <c r="C74" s="6" t="str">
        <f>"唐金金"</f>
        <v>唐金金</v>
      </c>
      <c r="D74" s="6" t="s">
        <v>6</v>
      </c>
    </row>
    <row r="75" spans="2:4" s="1" customFormat="1" ht="34.5" customHeight="1">
      <c r="B75" s="5">
        <v>71</v>
      </c>
      <c r="C75" s="6" t="str">
        <f>"尹安嬉"</f>
        <v>尹安嬉</v>
      </c>
      <c r="D75" s="6" t="s">
        <v>6</v>
      </c>
    </row>
    <row r="76" spans="2:4" s="1" customFormat="1" ht="34.5" customHeight="1">
      <c r="B76" s="5">
        <v>72</v>
      </c>
      <c r="C76" s="6" t="str">
        <f>"王丽春"</f>
        <v>王丽春</v>
      </c>
      <c r="D76" s="6" t="s">
        <v>6</v>
      </c>
    </row>
    <row r="77" spans="2:4" s="1" customFormat="1" ht="34.5" customHeight="1">
      <c r="B77" s="5">
        <v>73</v>
      </c>
      <c r="C77" s="6" t="str">
        <f>"张鹏飞"</f>
        <v>张鹏飞</v>
      </c>
      <c r="D77" s="6" t="s">
        <v>6</v>
      </c>
    </row>
    <row r="78" spans="2:4" s="1" customFormat="1" ht="34.5" customHeight="1">
      <c r="B78" s="5">
        <v>74</v>
      </c>
      <c r="C78" s="6" t="str">
        <f>"陈少琴"</f>
        <v>陈少琴</v>
      </c>
      <c r="D78" s="6" t="s">
        <v>6</v>
      </c>
    </row>
    <row r="79" spans="2:4" s="1" customFormat="1" ht="34.5" customHeight="1">
      <c r="B79" s="5">
        <v>75</v>
      </c>
      <c r="C79" s="6" t="str">
        <f>"吉可"</f>
        <v>吉可</v>
      </c>
      <c r="D79" s="6" t="s">
        <v>6</v>
      </c>
    </row>
    <row r="80" spans="2:4" s="1" customFormat="1" ht="34.5" customHeight="1">
      <c r="B80" s="5">
        <v>76</v>
      </c>
      <c r="C80" s="6" t="str">
        <f>"吕腾"</f>
        <v>吕腾</v>
      </c>
      <c r="D80" s="6" t="s">
        <v>6</v>
      </c>
    </row>
    <row r="81" spans="2:4" s="1" customFormat="1" ht="34.5" customHeight="1">
      <c r="B81" s="5">
        <v>77</v>
      </c>
      <c r="C81" s="6" t="str">
        <f>"高优"</f>
        <v>高优</v>
      </c>
      <c r="D81" s="6" t="s">
        <v>6</v>
      </c>
    </row>
  </sheetData>
  <sheetProtection/>
  <autoFilter ref="B4:E81"/>
  <mergeCells count="1">
    <mergeCell ref="B3:D3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</dc:creator>
  <cp:keywords/>
  <dc:description/>
  <cp:lastModifiedBy>ZL</cp:lastModifiedBy>
  <dcterms:created xsi:type="dcterms:W3CDTF">2022-05-25T18:29:14Z</dcterms:created>
  <dcterms:modified xsi:type="dcterms:W3CDTF">2022-05-24T14:26:50Z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ECAE020B90EC4491B1C09830E8AC736C</vt:lpwstr>
  </property>
  <property fmtid="{D5CDD505-2E9C-101B-9397-08002B2CF9AE}" pid="3" name="KSOProductBuildVer">
    <vt:lpwstr>2052-11.8.2.10386</vt:lpwstr>
  </property>
</Properties>
</file>